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F0E6C29F-BD27-4550-BB44-2F8CF2137231}" xr6:coauthVersionLast="36" xr6:coauthVersionMax="36" xr10:uidLastSave="{00000000-0000-0000-0000-000000000000}"/>
  <bookViews>
    <workbookView xWindow="0" yWindow="0" windowWidth="27396" windowHeight="9336" xr2:uid="{00000000-000D-0000-FFFF-FFFF00000000}"/>
  </bookViews>
  <sheets>
    <sheet name="DPP-SPA-MBR-5, 3" sheetId="2" r:id="rId1"/>
  </sheets>
  <definedNames>
    <definedName name="_xlnm.Print_Area" localSheetId="0">'DPP-SPA-MBR-5, 3'!$A$1:$E$32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2" l="1"/>
  <c r="E21" i="2"/>
  <c r="E28" i="2" l="1"/>
  <c r="A19" i="2" l="1"/>
  <c r="A20" i="2" s="1"/>
  <c r="A21" i="2" s="1"/>
  <c r="A13" i="2" s="1"/>
  <c r="A14" i="2" s="1"/>
  <c r="A15" i="2" s="1"/>
  <c r="A25" i="2" s="1"/>
  <c r="A26" i="2" s="1"/>
  <c r="A28" i="2" s="1"/>
  <c r="A29" i="2" s="1"/>
  <c r="E15" i="2" l="1"/>
  <c r="E25" i="2" s="1"/>
  <c r="E26" i="2" s="1"/>
  <c r="E29" i="2" s="1"/>
</calcChain>
</file>

<file path=xl/sharedStrings.xml><?xml version="1.0" encoding="utf-8"?>
<sst xmlns="http://schemas.openxmlformats.org/spreadsheetml/2006/main" count="24" uniqueCount="24">
  <si>
    <t>GEORGIA POWER COMPANY</t>
  </si>
  <si>
    <t>Current Accrual</t>
  </si>
  <si>
    <t>(1)</t>
  </si>
  <si>
    <t>(2)</t>
  </si>
  <si>
    <t>(3)</t>
  </si>
  <si>
    <t>Proposed Accrual</t>
  </si>
  <si>
    <t>Revenue Requirement Increase</t>
  </si>
  <si>
    <t>(AMOUNTS IN THOUSANDS)</t>
  </si>
  <si>
    <t>Line
No.</t>
  </si>
  <si>
    <t>Description</t>
  </si>
  <si>
    <t>Amount</t>
  </si>
  <si>
    <t>Estimated Reserve Deficiency at 12/31/2019:</t>
  </si>
  <si>
    <t>2019 Accrual</t>
  </si>
  <si>
    <t>Estimated Reserve Deficiency at 12/31/2019</t>
  </si>
  <si>
    <t>FOR THE TWELVE MONTH PERIOD ENDING JULY 31, 2020</t>
  </si>
  <si>
    <t>ENVIRONMENTAL REMEDIATION ACCRUAL</t>
  </si>
  <si>
    <t>Calculation of Proposed Environmental Remediation Accrual:</t>
  </si>
  <si>
    <t>Note: Details may not add to totals due to rounding.</t>
  </si>
  <si>
    <t>Projected Annual Expense</t>
  </si>
  <si>
    <t>Reserve Deficiency Amortized over 3-Year Period</t>
  </si>
  <si>
    <t>Actual Reserve Deficiency at 12/31/2018</t>
  </si>
  <si>
    <t>Estimated 2019 Expenditures</t>
  </si>
  <si>
    <t>Projected Annual Expenditures (2020-2022):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</si>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</sst>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* #,##0.00000_);_(* \(#,##0.00000\);_(* &quot;-&quot;?????_);_(@_)"/>
    <numFmt numFmtId="167" formatCode="_(&quot;$&quot;* #,##0.00000_);_(&quot;$&quot;* \(#,##0.00000\);_(&quot;$&quot;* &quot;-&quot;_);_(@_)"/>
    <numFmt numFmtId="168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i/>
      <u/>
      <sz val="12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 applyProtection="1">
      <alignment horizontal="center"/>
    </xf>
    <xf numFmtId="0" fontId="2" fillId="0" borderId="0" xfId="0" applyFont="1"/>
    <xf numFmtId="0" fontId="2" fillId="0" borderId="0" xfId="0" applyNumberFormat="1" applyFont="1" applyBorder="1"/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Alignment="1">
      <alignment horizontal="left"/>
    </xf>
    <xf numFmtId="41" fontId="2" fillId="0" borderId="0" xfId="0" applyNumberFormat="1" applyFont="1"/>
    <xf numFmtId="42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1" quotePrefix="1" applyNumberFormat="1" applyFont="1" applyFill="1" applyAlignment="1">
      <alignment horizontal="left"/>
    </xf>
    <xf numFmtId="164" fontId="2" fillId="0" borderId="0" xfId="1" applyNumberFormat="1" applyFont="1" applyFill="1" applyAlignment="1">
      <alignment horizontal="left"/>
    </xf>
    <xf numFmtId="41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42" fontId="2" fillId="0" borderId="3" xfId="1" applyNumberFormat="1" applyFont="1" applyFill="1" applyBorder="1"/>
    <xf numFmtId="42" fontId="2" fillId="0" borderId="4" xfId="0" applyNumberFormat="1" applyFont="1" applyBorder="1"/>
    <xf numFmtId="0" fontId="4" fillId="0" borderId="0" xfId="0" quotePrefix="1" applyFont="1" applyAlignment="1" applyProtection="1">
      <alignment horizontal="left"/>
    </xf>
    <xf numFmtId="0" fontId="4" fillId="0" borderId="0" xfId="0" applyFont="1"/>
    <xf numFmtId="0" fontId="2" fillId="0" borderId="1" xfId="0" applyNumberFormat="1" applyFont="1" applyBorder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42" fontId="2" fillId="0" borderId="0" xfId="0" applyNumberFormat="1" applyFont="1" applyFill="1" applyBorder="1"/>
    <xf numFmtId="41" fontId="2" fillId="0" borderId="0" xfId="0" applyNumberFormat="1" applyFont="1" applyFill="1" applyBorder="1"/>
    <xf numFmtId="42" fontId="2" fillId="0" borderId="5" xfId="0" applyNumberFormat="1" applyFont="1" applyBorder="1"/>
    <xf numFmtId="42" fontId="2" fillId="0" borderId="0" xfId="0" applyNumberFormat="1" applyFont="1" applyBorder="1"/>
    <xf numFmtId="165" fontId="2" fillId="0" borderId="1" xfId="2" applyNumberFormat="1" applyFont="1" applyBorder="1"/>
    <xf numFmtId="166" fontId="2" fillId="0" borderId="0" xfId="0" applyNumberFormat="1" applyFont="1"/>
    <xf numFmtId="167" fontId="2" fillId="0" borderId="0" xfId="0" applyNumberFormat="1" applyFont="1"/>
    <xf numFmtId="0" fontId="2" fillId="0" borderId="0" xfId="0" quotePrefix="1" applyFont="1" applyBorder="1" applyAlignment="1">
      <alignment horizontal="center"/>
    </xf>
    <xf numFmtId="168" fontId="2" fillId="0" borderId="0" xfId="0" applyNumberFormat="1" applyFont="1" applyBorder="1"/>
    <xf numFmtId="0" fontId="3" fillId="0" borderId="0" xfId="0" applyFont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showGridLines="0" tabSelected="1" zoomScale="85" zoomScaleNormal="85" zoomScaleSheetLayoutView="80" workbookViewId="0">
      <selection sqref="A1:E1"/>
    </sheetView>
  </sheetViews>
  <sheetFormatPr defaultColWidth="9.109375" defaultRowHeight="15.6" x14ac:dyDescent="0.3"/>
  <cols>
    <col min="1" max="1" width="6.44140625" style="2" bestFit="1" customWidth="1"/>
    <col min="2" max="2" width="2.44140625" style="2" customWidth="1"/>
    <col min="3" max="3" width="63.5546875" style="2" bestFit="1" customWidth="1"/>
    <col min="4" max="4" width="2.44140625" style="2" customWidth="1"/>
    <col min="5" max="6" width="17.88671875" style="2" bestFit="1" customWidth="1"/>
    <col min="7" max="7" width="18.5546875" style="2" bestFit="1" customWidth="1"/>
    <col min="8" max="8" width="20" style="2" customWidth="1"/>
    <col min="9" max="9" width="15.5546875" style="2" customWidth="1"/>
    <col min="10" max="16384" width="9.109375" style="2"/>
  </cols>
  <sheetData>
    <row r="1" spans="1:9" x14ac:dyDescent="0.3">
      <c r="A1" s="34" t="s">
        <v>0</v>
      </c>
      <c r="B1" s="34"/>
      <c r="C1" s="34"/>
      <c r="D1" s="34"/>
      <c r="E1" s="34"/>
    </row>
    <row r="3" spans="1:9" x14ac:dyDescent="0.3">
      <c r="A3" s="34" t="s">
        <v>15</v>
      </c>
      <c r="B3" s="34"/>
      <c r="C3" s="34"/>
      <c r="D3" s="34"/>
      <c r="E3" s="34"/>
    </row>
    <row r="4" spans="1:9" x14ac:dyDescent="0.3">
      <c r="A4" s="34" t="s">
        <v>14</v>
      </c>
      <c r="B4" s="34"/>
      <c r="C4" s="34"/>
      <c r="D4" s="34"/>
      <c r="E4" s="34"/>
    </row>
    <row r="5" spans="1:9" x14ac:dyDescent="0.3">
      <c r="A5" s="34" t="s">
        <v>7</v>
      </c>
      <c r="B5" s="34"/>
      <c r="C5" s="34"/>
      <c r="D5" s="34"/>
      <c r="E5" s="34"/>
    </row>
    <row r="7" spans="1:9" x14ac:dyDescent="0.3">
      <c r="D7" s="3"/>
      <c r="E7" s="3"/>
    </row>
    <row r="8" spans="1:9" ht="31.2" x14ac:dyDescent="0.3">
      <c r="A8" s="13" t="s">
        <v>8</v>
      </c>
      <c r="B8" s="14"/>
      <c r="C8" s="17" t="s">
        <v>9</v>
      </c>
      <c r="D8" s="3"/>
      <c r="E8" s="23" t="s">
        <v>10</v>
      </c>
    </row>
    <row r="9" spans="1:9" x14ac:dyDescent="0.3">
      <c r="A9" s="15" t="s">
        <v>2</v>
      </c>
      <c r="B9" s="14"/>
      <c r="C9" s="18" t="s">
        <v>3</v>
      </c>
      <c r="D9" s="3"/>
      <c r="E9" s="24" t="s">
        <v>4</v>
      </c>
    </row>
    <row r="10" spans="1:9" x14ac:dyDescent="0.3">
      <c r="A10" s="15"/>
      <c r="B10" s="14"/>
      <c r="C10" s="32"/>
      <c r="D10" s="3"/>
      <c r="E10" s="24"/>
    </row>
    <row r="11" spans="1:9" x14ac:dyDescent="0.3">
      <c r="B11" s="16"/>
      <c r="C11" s="22" t="s">
        <v>11</v>
      </c>
      <c r="D11" s="3"/>
      <c r="E11" s="3"/>
      <c r="F11" s="3"/>
      <c r="G11" s="30"/>
    </row>
    <row r="12" spans="1:9" x14ac:dyDescent="0.3">
      <c r="A12" s="12">
        <v>1</v>
      </c>
      <c r="C12" s="5" t="s">
        <v>20</v>
      </c>
      <c r="D12" s="3"/>
      <c r="E12" s="25">
        <v>-33663.213649999998</v>
      </c>
      <c r="G12" s="30"/>
    </row>
    <row r="13" spans="1:9" x14ac:dyDescent="0.3">
      <c r="A13" s="12">
        <f>A12+1</f>
        <v>2</v>
      </c>
      <c r="C13" s="5" t="s">
        <v>12</v>
      </c>
      <c r="D13" s="3"/>
      <c r="E13" s="26">
        <v>2304.26724666667</v>
      </c>
      <c r="G13" s="30"/>
    </row>
    <row r="14" spans="1:9" x14ac:dyDescent="0.3">
      <c r="A14" s="12">
        <f>A13+1</f>
        <v>3</v>
      </c>
      <c r="C14" s="5" t="s">
        <v>21</v>
      </c>
      <c r="D14" s="3"/>
      <c r="E14" s="11">
        <v>-10968.038086666704</v>
      </c>
      <c r="G14" s="30"/>
    </row>
    <row r="15" spans="1:9" x14ac:dyDescent="0.3">
      <c r="A15" s="12">
        <f>A14+1</f>
        <v>4</v>
      </c>
      <c r="C15" s="8" t="s">
        <v>13</v>
      </c>
      <c r="D15" s="3"/>
      <c r="E15" s="27">
        <f>SUM(E12:E14)</f>
        <v>-42326.984490000032</v>
      </c>
      <c r="G15" s="30"/>
      <c r="I15" s="31"/>
    </row>
    <row r="16" spans="1:9" x14ac:dyDescent="0.3">
      <c r="B16" s="16"/>
      <c r="D16" s="3"/>
    </row>
    <row r="17" spans="1:7" x14ac:dyDescent="0.3">
      <c r="C17" s="21" t="s">
        <v>22</v>
      </c>
      <c r="D17" s="1"/>
    </row>
    <row r="18" spans="1:7" x14ac:dyDescent="0.3">
      <c r="A18" s="12">
        <v>5</v>
      </c>
      <c r="C18" s="4">
        <v>2020</v>
      </c>
      <c r="D18" s="4"/>
      <c r="E18" s="7">
        <v>343.93299999999999</v>
      </c>
      <c r="G18" s="30"/>
    </row>
    <row r="19" spans="1:7" x14ac:dyDescent="0.3">
      <c r="A19" s="12">
        <f>A18+1</f>
        <v>6</v>
      </c>
      <c r="C19" s="4">
        <v>2021</v>
      </c>
      <c r="D19" s="4"/>
      <c r="E19" s="6">
        <v>291.94600000000003</v>
      </c>
      <c r="G19" s="30"/>
    </row>
    <row r="20" spans="1:7" x14ac:dyDescent="0.3">
      <c r="A20" s="12">
        <f>A19+1</f>
        <v>7</v>
      </c>
      <c r="C20" s="4">
        <v>2022</v>
      </c>
      <c r="D20" s="4"/>
      <c r="E20" s="6">
        <v>213.79150000000001</v>
      </c>
      <c r="G20" s="30"/>
    </row>
    <row r="21" spans="1:7" x14ac:dyDescent="0.3">
      <c r="A21" s="12">
        <f>A20+1</f>
        <v>8</v>
      </c>
      <c r="C21" s="10" t="s">
        <v>23</v>
      </c>
      <c r="D21" s="9"/>
      <c r="E21" s="19">
        <f>SUM(E18:E20)</f>
        <v>849.67050000000006</v>
      </c>
      <c r="G21" s="30"/>
    </row>
    <row r="22" spans="1:7" x14ac:dyDescent="0.3">
      <c r="C22" s="8"/>
      <c r="E22" s="6"/>
      <c r="G22" s="30"/>
    </row>
    <row r="23" spans="1:7" x14ac:dyDescent="0.3">
      <c r="A23" s="12"/>
      <c r="C23" s="22" t="s">
        <v>16</v>
      </c>
      <c r="D23" s="3"/>
      <c r="E23" s="28"/>
      <c r="G23" s="30"/>
    </row>
    <row r="24" spans="1:7" x14ac:dyDescent="0.3">
      <c r="A24" s="12">
        <v>9</v>
      </c>
      <c r="C24" s="2" t="s">
        <v>18</v>
      </c>
      <c r="D24" s="3"/>
      <c r="E24" s="33">
        <f>E21/3</f>
        <v>283.2235</v>
      </c>
      <c r="G24" s="30"/>
    </row>
    <row r="25" spans="1:7" x14ac:dyDescent="0.3">
      <c r="A25" s="12">
        <f>A24+1</f>
        <v>10</v>
      </c>
      <c r="C25" s="8" t="s">
        <v>19</v>
      </c>
      <c r="D25" s="3"/>
      <c r="E25" s="29">
        <f>-E15/3</f>
        <v>14108.994830000011</v>
      </c>
      <c r="G25" s="30"/>
    </row>
    <row r="26" spans="1:7" ht="16.2" thickBot="1" x14ac:dyDescent="0.35">
      <c r="A26" s="12">
        <f>A25+1</f>
        <v>11</v>
      </c>
      <c r="C26" s="8" t="s">
        <v>5</v>
      </c>
      <c r="D26" s="3"/>
      <c r="E26" s="20">
        <f>E24+E25</f>
        <v>14392.218330000011</v>
      </c>
      <c r="G26" s="30"/>
    </row>
    <row r="27" spans="1:7" ht="16.2" thickTop="1" x14ac:dyDescent="0.3">
      <c r="C27" s="8"/>
      <c r="E27" s="6"/>
      <c r="G27" s="30"/>
    </row>
    <row r="28" spans="1:7" x14ac:dyDescent="0.3">
      <c r="A28" s="12">
        <f>A26+1</f>
        <v>12</v>
      </c>
      <c r="C28" s="8" t="s">
        <v>1</v>
      </c>
      <c r="E28" s="11">
        <f>E13</f>
        <v>2304.26724666667</v>
      </c>
      <c r="G28" s="30"/>
    </row>
    <row r="29" spans="1:7" ht="16.2" thickBot="1" x14ac:dyDescent="0.35">
      <c r="A29" s="12">
        <f>A28+1</f>
        <v>13</v>
      </c>
      <c r="C29" s="8" t="s">
        <v>6</v>
      </c>
      <c r="E29" s="20">
        <f>E26-E28</f>
        <v>12087.951083333341</v>
      </c>
      <c r="G29" s="30"/>
    </row>
    <row r="30" spans="1:7" ht="16.2" thickTop="1" x14ac:dyDescent="0.3"/>
    <row r="32" spans="1:7" x14ac:dyDescent="0.3">
      <c r="C32" s="8" t="s">
        <v>17</v>
      </c>
    </row>
  </sheetData>
  <mergeCells count="4">
    <mergeCell ref="A1:E1"/>
    <mergeCell ref="A3:E3"/>
    <mergeCell ref="A4:E4"/>
    <mergeCell ref="A5:E5"/>
  </mergeCells>
  <printOptions horizontalCentered="1"/>
  <pageMargins left="0.7" right="0.7" top="0.75" bottom="0.75" header="0.3" footer="0.3"/>
  <pageSetup scale="97" orientation="portrait" r:id="rId1"/>
  <headerFooter alignWithMargins="0">
    <oddHeader>&amp;R&amp;"Times New Roman,Regular"&amp;12Exhibit___(DPP/SPA/MBR-5, Schedule 3)
Page &amp;P of &amp;N</oddHeader>
  </headerFooter>
  <ignoredErrors>
    <ignoredError sqref="A9:C9 D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DPP-SPA-MBR-5, 3</vt:lpstr>
      <vt:lpstr>'DPP-SPA-MBR-5,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2013-06-26T13:22:58Z</dcterms:created>
  <dcterms:modified xsi:type="dcterms:W3CDTF">2019-06-25T17:35:52Z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